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\Desktop\FOR Teri\"/>
    </mc:Choice>
  </mc:AlternateContent>
  <bookViews>
    <workbookView xWindow="0" yWindow="60" windowWidth="20490" windowHeight="76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29" i="1" l="1"/>
  <c r="I11" i="1" l="1"/>
  <c r="B50" i="1"/>
  <c r="C41" i="1"/>
  <c r="J11" i="1" s="1"/>
  <c r="J7" i="1"/>
  <c r="I10" i="1"/>
  <c r="I9" i="1"/>
  <c r="I8" i="1"/>
  <c r="I7" i="1"/>
  <c r="I6" i="1"/>
  <c r="I5" i="1"/>
  <c r="I4" i="1"/>
  <c r="C37" i="1"/>
  <c r="J10" i="1" s="1"/>
  <c r="C22" i="1"/>
  <c r="J8" i="1" s="1"/>
  <c r="C32" i="1"/>
  <c r="J9" i="1" s="1"/>
  <c r="C14" i="1" l="1"/>
  <c r="J6" i="1" s="1"/>
  <c r="C8" i="1"/>
  <c r="J5" i="1" s="1"/>
  <c r="C4" i="1"/>
  <c r="C50" i="1" s="1"/>
  <c r="J4" i="1" l="1"/>
  <c r="J12" i="1" s="1"/>
</calcChain>
</file>

<file path=xl/sharedStrings.xml><?xml version="1.0" encoding="utf-8"?>
<sst xmlns="http://schemas.openxmlformats.org/spreadsheetml/2006/main" count="57" uniqueCount="56">
  <si>
    <t>Annual Expenses</t>
  </si>
  <si>
    <t>Insurance:</t>
  </si>
  <si>
    <t xml:space="preserve">     General Liability </t>
  </si>
  <si>
    <t xml:space="preserve">     BOD/Officer Liability</t>
  </si>
  <si>
    <t>Helpline:</t>
  </si>
  <si>
    <t>Computer Software:</t>
  </si>
  <si>
    <t>Membership:</t>
  </si>
  <si>
    <t xml:space="preserve">     CABA</t>
  </si>
  <si>
    <t>Annual</t>
  </si>
  <si>
    <t xml:space="preserve">     Zoom</t>
  </si>
  <si>
    <t>Advertising/Marketing</t>
  </si>
  <si>
    <t>Postage</t>
  </si>
  <si>
    <t>Stationary and Supplies</t>
  </si>
  <si>
    <t>Promotional Items</t>
  </si>
  <si>
    <t>Educational Materials</t>
  </si>
  <si>
    <t>Speakers:</t>
  </si>
  <si>
    <t>Events:</t>
  </si>
  <si>
    <t>Scheduling software</t>
  </si>
  <si>
    <t>Phone Line Software</t>
  </si>
  <si>
    <t>HIPPA Compliance</t>
  </si>
  <si>
    <t>Database hsoting</t>
  </si>
  <si>
    <t>Domain Name</t>
  </si>
  <si>
    <t>Wordpress Web Hosting</t>
  </si>
  <si>
    <t>Post Office Box Rent:</t>
  </si>
  <si>
    <t>Accounting Services</t>
  </si>
  <si>
    <t>Rent</t>
  </si>
  <si>
    <t>Maintenance</t>
  </si>
  <si>
    <t>Utilities</t>
  </si>
  <si>
    <t>1/2 time executive director</t>
  </si>
  <si>
    <t>1/2 time helpline coordinator</t>
  </si>
  <si>
    <t>Office / General Support</t>
  </si>
  <si>
    <t>Like a Marc Mero</t>
  </si>
  <si>
    <t>Feature movie screening</t>
  </si>
  <si>
    <t>Like a Chris Herron</t>
  </si>
  <si>
    <t>Memorial Walk</t>
  </si>
  <si>
    <t>Other</t>
  </si>
  <si>
    <t>Discretionay Spending</t>
  </si>
  <si>
    <t xml:space="preserve">     Business</t>
  </si>
  <si>
    <t xml:space="preserve">     Regular</t>
  </si>
  <si>
    <t xml:space="preserve">     Sponsorship</t>
  </si>
  <si>
    <t>Memorial Donations</t>
  </si>
  <si>
    <t>General Donations/Grants</t>
  </si>
  <si>
    <t>Fundraisers:</t>
  </si>
  <si>
    <t>Designated Donations:</t>
  </si>
  <si>
    <t xml:space="preserve">     Education</t>
  </si>
  <si>
    <t xml:space="preserve">     Memorial Walk</t>
  </si>
  <si>
    <t xml:space="preserve">     Columbia County (Helpline)</t>
  </si>
  <si>
    <t>Phone &amp; Internet (future)</t>
  </si>
  <si>
    <t>Building (Future)</t>
  </si>
  <si>
    <t>Administrative / Salary (Future)</t>
  </si>
  <si>
    <t>Proposed Budget for 2018</t>
  </si>
  <si>
    <t>Projected Income:</t>
  </si>
  <si>
    <t>Projected Expenses:</t>
  </si>
  <si>
    <t>Total Projected Income for 2018:</t>
  </si>
  <si>
    <t xml:space="preserve">     Speaker</t>
  </si>
  <si>
    <t>Total Projected Expense for 2018: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</si>
</sst>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2" fillId="0" borderId="0" xfId="0" applyFont="1"/>
    <xf numFmtId="0" fontId="7" fillId="0" borderId="0" xfId="0" applyFont="1"/>
    <xf numFmtId="0" fontId="7" fillId="0" borderId="0" xfId="0" applyFont="1" applyFill="1"/>
    <xf numFmtId="0" fontId="6" fillId="0" borderId="0" xfId="0" applyFont="1"/>
    <xf numFmtId="0" fontId="0" fillId="0" borderId="0" xfId="0" applyAlignment="1">
      <alignment horizontal="left" indent="2"/>
    </xf>
    <xf numFmtId="0" fontId="0" fillId="0" borderId="0" xfId="0" applyFont="1"/>
    <xf numFmtId="0" fontId="8" fillId="0" borderId="0" xfId="0" applyFont="1"/>
    <xf numFmtId="164" fontId="7" fillId="0" borderId="0" xfId="0" applyNumberFormat="1" applyFont="1"/>
    <xf numFmtId="164" fontId="7" fillId="0" borderId="0" xfId="1" applyNumberFormat="1" applyFont="1"/>
    <xf numFmtId="164" fontId="6" fillId="0" borderId="0" xfId="1" applyNumberFormat="1" applyFont="1"/>
    <xf numFmtId="164" fontId="3" fillId="0" borderId="0" xfId="1" applyNumberFormat="1" applyFont="1"/>
    <xf numFmtId="164" fontId="2" fillId="0" borderId="0" xfId="1" applyNumberFormat="1" applyFont="1"/>
    <xf numFmtId="164" fontId="0" fillId="0" borderId="0" xfId="1" applyNumberFormat="1" applyFont="1"/>
    <xf numFmtId="164" fontId="0" fillId="0" borderId="0" xfId="0" applyNumberFormat="1"/>
    <xf numFmtId="164" fontId="7" fillId="0" borderId="0" xfId="0" applyNumberFormat="1" applyFont="1" applyFill="1"/>
    <xf numFmtId="164" fontId="7" fillId="0" borderId="0" xfId="1" applyNumberFormat="1" applyFont="1" applyFill="1"/>
    <xf numFmtId="164" fontId="6" fillId="0" borderId="0" xfId="1" applyNumberFormat="1" applyFont="1" applyFill="1"/>
    <xf numFmtId="164" fontId="4" fillId="0" borderId="0" xfId="1" applyNumberFormat="1" applyFont="1" applyFill="1"/>
    <xf numFmtId="164" fontId="5" fillId="0" borderId="0" xfId="1" applyNumberFormat="1" applyFont="1" applyFill="1"/>
    <xf numFmtId="164" fontId="4" fillId="0" borderId="0" xfId="0" applyNumberFormat="1" applyFont="1"/>
    <xf numFmtId="164" fontId="0" fillId="0" borderId="0" xfId="0" applyNumberFormat="1" applyFont="1"/>
    <xf numFmtId="164" fontId="9" fillId="0" borderId="0" xfId="0" applyNumberFormat="1" applyFont="1"/>
    <xf numFmtId="0" fontId="9" fillId="0" borderId="0" xfId="0" applyFont="1" applyAlignment="1">
      <alignment horizontal="center"/>
    </xf>
    <xf numFmtId="164" fontId="9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topLeftCell="A14" workbookViewId="0">
      <selection activeCell="G1" sqref="G1:J36"/>
    </sheetView>
  </sheetViews>
  <sheetFormatPr defaultRowHeight="15" x14ac:dyDescent="0.25"/>
  <cols>
    <col min="1" max="1" width="32.28515625" customWidth="1"/>
    <col min="2" max="2" width="13.85546875" style="15" customWidth="1"/>
    <col min="3" max="3" width="11.5703125" style="1" bestFit="1" customWidth="1"/>
    <col min="9" max="9" width="33.85546875" bestFit="1" customWidth="1"/>
    <col min="10" max="10" width="16" bestFit="1" customWidth="1"/>
  </cols>
  <sheetData>
    <row r="1" spans="1:10" ht="21" x14ac:dyDescent="0.35">
      <c r="A1" s="3" t="s">
        <v>0</v>
      </c>
      <c r="B1" s="9"/>
      <c r="C1" s="4" t="s">
        <v>8</v>
      </c>
      <c r="I1" s="8" t="s">
        <v>50</v>
      </c>
    </row>
    <row r="2" spans="1:10" x14ac:dyDescent="0.25">
      <c r="A2" s="3"/>
      <c r="B2" s="9"/>
      <c r="C2" s="16"/>
    </row>
    <row r="3" spans="1:10" x14ac:dyDescent="0.25">
      <c r="A3" s="3"/>
      <c r="B3" s="9"/>
      <c r="C3" s="16"/>
      <c r="H3" t="s">
        <v>52</v>
      </c>
      <c r="J3" s="15"/>
    </row>
    <row r="4" spans="1:10" x14ac:dyDescent="0.25">
      <c r="A4" s="3" t="s">
        <v>1</v>
      </c>
      <c r="B4" s="10"/>
      <c r="C4" s="17">
        <f>SUM(B5:B6)</f>
        <v>2360</v>
      </c>
      <c r="I4" s="7" t="str">
        <f>(A4)</f>
        <v>Insurance:</v>
      </c>
      <c r="J4" s="22">
        <f>SUM(C4)</f>
        <v>2360</v>
      </c>
    </row>
    <row r="5" spans="1:10" x14ac:dyDescent="0.25">
      <c r="A5" s="5" t="s">
        <v>2</v>
      </c>
      <c r="B5" s="11">
        <v>1400</v>
      </c>
      <c r="C5" s="18"/>
      <c r="I5" s="7" t="str">
        <f>A8</f>
        <v>Helpline:</v>
      </c>
      <c r="J5" s="22">
        <f>SUM(C8)</f>
        <v>2474</v>
      </c>
    </row>
    <row r="6" spans="1:10" x14ac:dyDescent="0.25">
      <c r="A6" s="5" t="s">
        <v>3</v>
      </c>
      <c r="B6" s="11">
        <v>960</v>
      </c>
      <c r="C6" s="18"/>
      <c r="I6" s="7" t="str">
        <f>A14</f>
        <v>Computer Software:</v>
      </c>
      <c r="J6" s="22">
        <f>SUM(C14)</f>
        <v>400</v>
      </c>
    </row>
    <row r="7" spans="1:10" x14ac:dyDescent="0.25">
      <c r="A7" s="5"/>
      <c r="B7" s="11"/>
      <c r="C7" s="11"/>
      <c r="I7" s="7" t="str">
        <f>A19</f>
        <v>Membership:</v>
      </c>
      <c r="J7" s="22">
        <f>C19</f>
        <v>55</v>
      </c>
    </row>
    <row r="8" spans="1:10" x14ac:dyDescent="0.25">
      <c r="A8" s="3" t="s">
        <v>4</v>
      </c>
      <c r="B8" s="10"/>
      <c r="C8" s="17">
        <f>SUM(B9:B12)</f>
        <v>2474</v>
      </c>
      <c r="I8" s="7" t="str">
        <f>A22</f>
        <v>Office / General Support</v>
      </c>
      <c r="J8" s="22">
        <f>C22</f>
        <v>5338</v>
      </c>
    </row>
    <row r="9" spans="1:10" x14ac:dyDescent="0.25">
      <c r="A9" s="5" t="s">
        <v>17</v>
      </c>
      <c r="B9" s="11">
        <v>234</v>
      </c>
      <c r="C9" s="18"/>
      <c r="I9" s="7" t="str">
        <f>A32</f>
        <v>Building (Future)</v>
      </c>
      <c r="J9" s="22">
        <f>C32</f>
        <v>0</v>
      </c>
    </row>
    <row r="10" spans="1:10" x14ac:dyDescent="0.25">
      <c r="A10" s="5" t="s">
        <v>18</v>
      </c>
      <c r="B10" s="11">
        <v>840</v>
      </c>
      <c r="C10" s="18"/>
      <c r="I10" s="7" t="str">
        <f>A37</f>
        <v>Administrative / Salary (Future)</v>
      </c>
      <c r="J10" s="22">
        <f>C37</f>
        <v>0</v>
      </c>
    </row>
    <row r="11" spans="1:10" x14ac:dyDescent="0.25">
      <c r="A11" s="5" t="s">
        <v>19</v>
      </c>
      <c r="B11" s="11">
        <v>750</v>
      </c>
      <c r="C11" s="18"/>
      <c r="I11" s="7" t="str">
        <f>A41</f>
        <v>Discretionay Spending</v>
      </c>
      <c r="J11" s="22">
        <f>C41</f>
        <v>10000</v>
      </c>
    </row>
    <row r="12" spans="1:10" ht="18.75" x14ac:dyDescent="0.3">
      <c r="A12" s="5" t="s">
        <v>20</v>
      </c>
      <c r="B12" s="11">
        <v>650</v>
      </c>
      <c r="C12" s="18"/>
      <c r="G12" s="24" t="s">
        <v>55</v>
      </c>
      <c r="H12" s="24"/>
      <c r="I12" s="24"/>
      <c r="J12" s="23">
        <f>SUM(J4:J11)</f>
        <v>20627</v>
      </c>
    </row>
    <row r="13" spans="1:10" x14ac:dyDescent="0.25">
      <c r="A13" s="5"/>
      <c r="B13" s="11"/>
      <c r="C13" s="18"/>
      <c r="J13" s="15"/>
    </row>
    <row r="14" spans="1:10" x14ac:dyDescent="0.25">
      <c r="A14" s="3" t="s">
        <v>5</v>
      </c>
      <c r="B14" s="10"/>
      <c r="C14" s="17">
        <f>SUM(B15:B17)</f>
        <v>400</v>
      </c>
      <c r="H14" t="s">
        <v>51</v>
      </c>
      <c r="J14" s="14"/>
    </row>
    <row r="15" spans="1:10" x14ac:dyDescent="0.25">
      <c r="A15" s="5" t="s">
        <v>22</v>
      </c>
      <c r="B15" s="11">
        <v>150</v>
      </c>
      <c r="C15" s="18"/>
      <c r="I15" t="s">
        <v>6</v>
      </c>
      <c r="J15" s="14"/>
    </row>
    <row r="16" spans="1:10" x14ac:dyDescent="0.25">
      <c r="A16" s="5" t="s">
        <v>21</v>
      </c>
      <c r="B16" s="11">
        <v>50</v>
      </c>
      <c r="C16" s="18"/>
      <c r="I16" t="s">
        <v>37</v>
      </c>
      <c r="J16" s="14">
        <v>600</v>
      </c>
    </row>
    <row r="17" spans="1:10" x14ac:dyDescent="0.25">
      <c r="A17" s="5" t="s">
        <v>9</v>
      </c>
      <c r="B17" s="11">
        <v>200</v>
      </c>
      <c r="C17" s="18"/>
      <c r="I17" t="s">
        <v>38</v>
      </c>
      <c r="J17" s="14">
        <v>100</v>
      </c>
    </row>
    <row r="18" spans="1:10" x14ac:dyDescent="0.25">
      <c r="A18" s="5"/>
      <c r="B18" s="11"/>
      <c r="C18" s="18"/>
      <c r="I18" t="s">
        <v>39</v>
      </c>
      <c r="J18" s="14">
        <v>800</v>
      </c>
    </row>
    <row r="19" spans="1:10" x14ac:dyDescent="0.25">
      <c r="A19" s="3" t="s">
        <v>6</v>
      </c>
      <c r="B19" s="10"/>
      <c r="C19" s="17">
        <v>55</v>
      </c>
      <c r="I19" t="s">
        <v>40</v>
      </c>
      <c r="J19" s="14">
        <v>500</v>
      </c>
    </row>
    <row r="20" spans="1:10" x14ac:dyDescent="0.25">
      <c r="A20" s="5" t="s">
        <v>7</v>
      </c>
      <c r="B20" s="11">
        <v>55</v>
      </c>
      <c r="C20" s="18"/>
      <c r="I20" t="s">
        <v>41</v>
      </c>
      <c r="J20" s="14">
        <v>6027</v>
      </c>
    </row>
    <row r="21" spans="1:10" x14ac:dyDescent="0.25">
      <c r="A21" s="5"/>
      <c r="B21" s="11"/>
      <c r="C21" s="18"/>
      <c r="I21" t="s">
        <v>42</v>
      </c>
      <c r="J21" s="14">
        <v>1000</v>
      </c>
    </row>
    <row r="22" spans="1:10" x14ac:dyDescent="0.25">
      <c r="A22" s="3" t="s">
        <v>30</v>
      </c>
      <c r="B22" s="10"/>
      <c r="C22" s="17">
        <f>SUM(B23:B30)</f>
        <v>5338</v>
      </c>
      <c r="J22" s="15"/>
    </row>
    <row r="23" spans="1:10" x14ac:dyDescent="0.25">
      <c r="A23" s="5" t="s">
        <v>23</v>
      </c>
      <c r="B23" s="11">
        <v>88</v>
      </c>
      <c r="C23" s="18"/>
      <c r="I23" t="s">
        <v>43</v>
      </c>
      <c r="J23" s="14"/>
    </row>
    <row r="24" spans="1:10" x14ac:dyDescent="0.25">
      <c r="A24" s="5" t="s">
        <v>24</v>
      </c>
      <c r="B24" s="11">
        <v>750</v>
      </c>
      <c r="C24" s="18"/>
      <c r="I24" t="s">
        <v>54</v>
      </c>
      <c r="J24" s="14">
        <v>10000</v>
      </c>
    </row>
    <row r="25" spans="1:10" x14ac:dyDescent="0.25">
      <c r="A25" s="5" t="s">
        <v>10</v>
      </c>
      <c r="B25" s="11">
        <v>1500</v>
      </c>
      <c r="C25" s="18"/>
      <c r="I25" t="s">
        <v>44</v>
      </c>
      <c r="J25" s="14">
        <v>400</v>
      </c>
    </row>
    <row r="26" spans="1:10" x14ac:dyDescent="0.25">
      <c r="A26" s="5" t="s">
        <v>11</v>
      </c>
      <c r="B26" s="11">
        <v>250</v>
      </c>
      <c r="C26" s="18"/>
      <c r="I26" t="s">
        <v>45</v>
      </c>
      <c r="J26" s="14">
        <v>450</v>
      </c>
    </row>
    <row r="27" spans="1:10" x14ac:dyDescent="0.25">
      <c r="A27" s="5" t="s">
        <v>12</v>
      </c>
      <c r="B27" s="11">
        <v>500</v>
      </c>
      <c r="C27" s="18"/>
      <c r="I27" t="s">
        <v>46</v>
      </c>
      <c r="J27" s="14">
        <v>750</v>
      </c>
    </row>
    <row r="28" spans="1:10" x14ac:dyDescent="0.25">
      <c r="A28" s="5" t="s">
        <v>13</v>
      </c>
      <c r="B28" s="11">
        <v>1000</v>
      </c>
      <c r="C28" s="18"/>
      <c r="J28" s="14"/>
    </row>
    <row r="29" spans="1:10" ht="18.75" x14ac:dyDescent="0.3">
      <c r="A29" s="5" t="s">
        <v>14</v>
      </c>
      <c r="B29" s="11">
        <v>1250</v>
      </c>
      <c r="C29" s="18"/>
      <c r="G29" s="24" t="s">
        <v>53</v>
      </c>
      <c r="H29" s="24"/>
      <c r="I29" s="24"/>
      <c r="J29" s="25">
        <f>SUM(J15:J28)</f>
        <v>20627</v>
      </c>
    </row>
    <row r="30" spans="1:10" x14ac:dyDescent="0.25">
      <c r="A30" s="5" t="s">
        <v>47</v>
      </c>
      <c r="B30" s="11">
        <v>0</v>
      </c>
      <c r="C30" s="18"/>
    </row>
    <row r="31" spans="1:10" x14ac:dyDescent="0.25">
      <c r="A31" s="5"/>
      <c r="B31" s="11"/>
      <c r="C31" s="18"/>
    </row>
    <row r="32" spans="1:10" x14ac:dyDescent="0.25">
      <c r="A32" s="3" t="s">
        <v>48</v>
      </c>
      <c r="B32" s="10"/>
      <c r="C32" s="17">
        <f>SUM(B33:B35)</f>
        <v>0</v>
      </c>
    </row>
    <row r="33" spans="1:3" x14ac:dyDescent="0.25">
      <c r="A33" s="5" t="s">
        <v>25</v>
      </c>
      <c r="B33" s="11">
        <v>0</v>
      </c>
      <c r="C33" s="18"/>
    </row>
    <row r="34" spans="1:3" x14ac:dyDescent="0.25">
      <c r="A34" s="5" t="s">
        <v>26</v>
      </c>
      <c r="B34" s="11">
        <v>0</v>
      </c>
      <c r="C34" s="18"/>
    </row>
    <row r="35" spans="1:3" x14ac:dyDescent="0.25">
      <c r="A35" s="5" t="s">
        <v>27</v>
      </c>
      <c r="B35" s="11">
        <v>0</v>
      </c>
      <c r="C35" s="18"/>
    </row>
    <row r="36" spans="1:3" x14ac:dyDescent="0.25">
      <c r="A36" s="5"/>
      <c r="B36" s="11"/>
      <c r="C36" s="18"/>
    </row>
    <row r="37" spans="1:3" x14ac:dyDescent="0.25">
      <c r="A37" s="3" t="s">
        <v>49</v>
      </c>
      <c r="B37" s="10"/>
      <c r="C37" s="17">
        <f>SUM(B38:B39)</f>
        <v>0</v>
      </c>
    </row>
    <row r="38" spans="1:3" x14ac:dyDescent="0.25">
      <c r="A38" s="5" t="s">
        <v>28</v>
      </c>
      <c r="B38" s="11">
        <v>0</v>
      </c>
      <c r="C38" s="18"/>
    </row>
    <row r="39" spans="1:3" x14ac:dyDescent="0.25">
      <c r="A39" s="5" t="s">
        <v>29</v>
      </c>
      <c r="B39" s="11">
        <v>0</v>
      </c>
      <c r="C39" s="18"/>
    </row>
    <row r="40" spans="1:3" x14ac:dyDescent="0.25">
      <c r="B40" s="12"/>
      <c r="C40" s="19"/>
    </row>
    <row r="41" spans="1:3" x14ac:dyDescent="0.25">
      <c r="A41" s="2" t="s">
        <v>36</v>
      </c>
      <c r="B41" s="13"/>
      <c r="C41" s="20">
        <f>SUM(B43:B48)</f>
        <v>10000</v>
      </c>
    </row>
    <row r="42" spans="1:3" x14ac:dyDescent="0.25">
      <c r="A42" t="s">
        <v>15</v>
      </c>
      <c r="B42" s="14"/>
      <c r="C42" s="19"/>
    </row>
    <row r="43" spans="1:3" x14ac:dyDescent="0.25">
      <c r="A43" s="6" t="s">
        <v>33</v>
      </c>
      <c r="B43" s="14">
        <v>2500</v>
      </c>
      <c r="C43" s="19"/>
    </row>
    <row r="44" spans="1:3" x14ac:dyDescent="0.25">
      <c r="A44" s="6" t="s">
        <v>31</v>
      </c>
      <c r="B44" s="14">
        <v>5500</v>
      </c>
      <c r="C44" s="19"/>
    </row>
    <row r="45" spans="1:3" x14ac:dyDescent="0.25">
      <c r="A45" t="s">
        <v>16</v>
      </c>
      <c r="B45" s="14"/>
      <c r="C45" s="19"/>
    </row>
    <row r="46" spans="1:3" x14ac:dyDescent="0.25">
      <c r="A46" s="6" t="s">
        <v>34</v>
      </c>
      <c r="B46" s="14">
        <v>700</v>
      </c>
      <c r="C46" s="19"/>
    </row>
    <row r="47" spans="1:3" x14ac:dyDescent="0.25">
      <c r="A47" s="6" t="s">
        <v>32</v>
      </c>
      <c r="B47" s="14">
        <v>500</v>
      </c>
      <c r="C47" s="19"/>
    </row>
    <row r="48" spans="1:3" x14ac:dyDescent="0.25">
      <c r="A48" s="6" t="s">
        <v>35</v>
      </c>
      <c r="B48" s="14">
        <v>800</v>
      </c>
      <c r="C48" s="21"/>
    </row>
    <row r="49" spans="1:3" x14ac:dyDescent="0.25">
      <c r="A49" s="6"/>
      <c r="B49" s="14"/>
      <c r="C49" s="21"/>
    </row>
    <row r="50" spans="1:3" x14ac:dyDescent="0.25">
      <c r="B50" s="14">
        <f>SUM(B5:B48)</f>
        <v>20627</v>
      </c>
      <c r="C50" s="19">
        <f>SUM(C4:C48)</f>
        <v>20627</v>
      </c>
    </row>
  </sheetData>
  <mergeCells count="2">
    <mergeCell ref="G29:I29"/>
    <mergeCell ref="G12:I12"/>
  </mergeCells>
  <pageMargins left="0.7" right="0.7" top="0.75" bottom="0.75" header="0.3" footer="0.3"/>
  <pageSetup scale="68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 BU</dc:creator>
  <cp:lastModifiedBy>Carl</cp:lastModifiedBy>
  <cp:lastPrinted>2017-12-08T18:16:05Z</cp:lastPrinted>
  <dcterms:created xsi:type="dcterms:W3CDTF">2017-11-14T19:02:44Z</dcterms:created>
  <dcterms:modified xsi:type="dcterms:W3CDTF">2017-12-08T18:16:14Z</dcterms:modified>
</cp:coreProperties>
</file>